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q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6" i="1" l="1"/>
  <c r="D35" i="1"/>
  <c r="D19" i="1"/>
  <c r="D20" i="1"/>
  <c r="D21" i="1"/>
  <c r="D22" i="1"/>
  <c r="D18" i="1"/>
  <c r="C19" i="1"/>
  <c r="C20" i="1"/>
  <c r="C21" i="1"/>
  <c r="C22" i="1"/>
  <c r="C23" i="1" s="1"/>
  <c r="D27" i="1" s="1"/>
  <c r="C18" i="1"/>
  <c r="H10" i="1"/>
  <c r="H9" i="1"/>
  <c r="H8" i="1"/>
  <c r="H7" i="1"/>
  <c r="H6" i="1"/>
  <c r="H5" i="1"/>
  <c r="E9" i="1"/>
  <c r="E8" i="1"/>
  <c r="E7" i="1"/>
  <c r="E6" i="1"/>
  <c r="E5" i="1"/>
  <c r="D9" i="1"/>
  <c r="D8" i="1"/>
  <c r="D7" i="1"/>
  <c r="D6" i="1"/>
  <c r="D5" i="1"/>
  <c r="D23" i="1" l="1"/>
</calcChain>
</file>

<file path=xl/sharedStrings.xml><?xml version="1.0" encoding="utf-8"?>
<sst xmlns="http://schemas.openxmlformats.org/spreadsheetml/2006/main" count="32" uniqueCount="24">
  <si>
    <t>Products (Units)</t>
  </si>
  <si>
    <t>RC</t>
  </si>
  <si>
    <t>NRV</t>
  </si>
  <si>
    <t>NRV-NP</t>
  </si>
  <si>
    <t>Market</t>
  </si>
  <si>
    <t>Cost</t>
  </si>
  <si>
    <t>Inventory Value</t>
  </si>
  <si>
    <t>A</t>
  </si>
  <si>
    <t>B</t>
  </si>
  <si>
    <t>C</t>
  </si>
  <si>
    <t>D</t>
  </si>
  <si>
    <t>E</t>
  </si>
  <si>
    <t>Total Cost</t>
  </si>
  <si>
    <t>Inventory carrying value</t>
  </si>
  <si>
    <t>No</t>
  </si>
  <si>
    <t>Event</t>
  </si>
  <si>
    <t xml:space="preserve">General Journal </t>
  </si>
  <si>
    <t>Debit</t>
  </si>
  <si>
    <t>Credit</t>
  </si>
  <si>
    <t xml:space="preserve">            Inventory account</t>
  </si>
  <si>
    <t>Write-down of inventory account</t>
  </si>
  <si>
    <t>Req 1</t>
  </si>
  <si>
    <t>Req 2</t>
  </si>
  <si>
    <t>Req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</si>
</sst>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right"/>
    </xf>
    <xf numFmtId="164" fontId="0" fillId="0" borderId="0" xfId="1" applyFont="1"/>
    <xf numFmtId="164" fontId="0" fillId="0" borderId="0" xfId="0" applyNumberFormat="1"/>
    <xf numFmtId="164" fontId="2" fillId="0" borderId="0" xfId="0" applyNumberFormat="1" applyFont="1"/>
    <xf numFmtId="0" fontId="2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6"/>
  <sheetViews>
    <sheetView tabSelected="1" workbookViewId="0">
      <selection activeCell="A44" sqref="A44"/>
    </sheetView>
  </sheetViews>
  <sheetFormatPr defaultRowHeight="15" x14ac:dyDescent="0.25"/>
  <cols>
    <col min="2" max="2" width="18.140625" customWidth="1"/>
    <col min="3" max="3" width="11.5703125" bestFit="1" customWidth="1"/>
    <col min="4" max="4" width="12.5703125" bestFit="1" customWidth="1"/>
    <col min="5" max="5" width="10.5703125" bestFit="1" customWidth="1"/>
    <col min="8" max="8" width="11.5703125" bestFit="1" customWidth="1"/>
  </cols>
  <sheetData>
    <row r="3" spans="1:8" x14ac:dyDescent="0.25">
      <c r="A3" t="s">
        <v>21</v>
      </c>
    </row>
    <row r="4" spans="1:8" x14ac:dyDescent="0.25">
      <c r="B4" t="s">
        <v>0</v>
      </c>
      <c r="C4" t="s">
        <v>1</v>
      </c>
      <c r="D4" t="s">
        <v>2</v>
      </c>
      <c r="E4" t="s">
        <v>3</v>
      </c>
      <c r="F4" t="s">
        <v>4</v>
      </c>
      <c r="G4" t="s">
        <v>5</v>
      </c>
      <c r="H4" t="s">
        <v>6</v>
      </c>
    </row>
    <row r="5" spans="1:8" x14ac:dyDescent="0.25">
      <c r="A5" s="1" t="s">
        <v>7</v>
      </c>
      <c r="B5">
        <v>1000</v>
      </c>
      <c r="C5">
        <v>30</v>
      </c>
      <c r="D5">
        <f>0.9*34</f>
        <v>30.6</v>
      </c>
      <c r="E5">
        <f>D5-(0.35*34)</f>
        <v>18.700000000000003</v>
      </c>
      <c r="F5">
        <v>30</v>
      </c>
      <c r="G5">
        <v>28</v>
      </c>
      <c r="H5" s="2">
        <f>B5*G5</f>
        <v>28000</v>
      </c>
    </row>
    <row r="6" spans="1:8" x14ac:dyDescent="0.25">
      <c r="A6" s="1" t="s">
        <v>8</v>
      </c>
      <c r="B6">
        <v>900</v>
      </c>
      <c r="C6">
        <v>29</v>
      </c>
      <c r="D6">
        <f>0.9*36</f>
        <v>32.4</v>
      </c>
      <c r="E6">
        <f>D6-(0.35*36)</f>
        <v>19.799999999999997</v>
      </c>
      <c r="F6">
        <v>29</v>
      </c>
      <c r="G6">
        <v>33</v>
      </c>
      <c r="H6" s="2">
        <f>F6*B6</f>
        <v>26100</v>
      </c>
    </row>
    <row r="7" spans="1:8" x14ac:dyDescent="0.25">
      <c r="A7" s="1" t="s">
        <v>9</v>
      </c>
      <c r="B7">
        <v>500</v>
      </c>
      <c r="C7">
        <v>20</v>
      </c>
      <c r="D7">
        <f>0.9*26</f>
        <v>23.400000000000002</v>
      </c>
      <c r="E7">
        <f>D7-(0.35*26)</f>
        <v>14.300000000000002</v>
      </c>
      <c r="F7">
        <v>20</v>
      </c>
      <c r="G7">
        <v>21</v>
      </c>
      <c r="H7" s="2">
        <f>F7*B7</f>
        <v>10000</v>
      </c>
    </row>
    <row r="8" spans="1:8" x14ac:dyDescent="0.25">
      <c r="A8" s="1" t="s">
        <v>10</v>
      </c>
      <c r="B8">
        <v>600</v>
      </c>
      <c r="C8">
        <v>22</v>
      </c>
      <c r="D8">
        <f>0.9*24</f>
        <v>21.6</v>
      </c>
      <c r="E8">
        <f>D8-(0.35*24)</f>
        <v>13.200000000000003</v>
      </c>
      <c r="F8">
        <v>21</v>
      </c>
      <c r="G8">
        <v>25</v>
      </c>
      <c r="H8" s="2">
        <f>F8*B8</f>
        <v>12600</v>
      </c>
    </row>
    <row r="9" spans="1:8" x14ac:dyDescent="0.25">
      <c r="A9" s="1" t="s">
        <v>11</v>
      </c>
      <c r="B9">
        <v>700</v>
      </c>
      <c r="C9">
        <v>30</v>
      </c>
      <c r="D9">
        <f>0.9*31</f>
        <v>27.900000000000002</v>
      </c>
      <c r="E9">
        <f>D9-(0.35*31)</f>
        <v>17.050000000000004</v>
      </c>
      <c r="F9">
        <v>30</v>
      </c>
      <c r="G9">
        <v>32</v>
      </c>
      <c r="H9" s="2">
        <f>B9*F9</f>
        <v>21000</v>
      </c>
    </row>
    <row r="10" spans="1:8" x14ac:dyDescent="0.25">
      <c r="H10" s="4">
        <f>SUM(H5:H9)</f>
        <v>97700</v>
      </c>
    </row>
    <row r="15" spans="1:8" x14ac:dyDescent="0.25">
      <c r="A15" t="s">
        <v>22</v>
      </c>
    </row>
    <row r="17" spans="1:4" x14ac:dyDescent="0.25">
      <c r="B17" t="s">
        <v>0</v>
      </c>
      <c r="C17" t="s">
        <v>4</v>
      </c>
      <c r="D17" t="s">
        <v>5</v>
      </c>
    </row>
    <row r="18" spans="1:4" x14ac:dyDescent="0.25">
      <c r="A18" s="1" t="s">
        <v>7</v>
      </c>
      <c r="B18">
        <v>1000</v>
      </c>
      <c r="C18" s="2">
        <f>B5*F5</f>
        <v>30000</v>
      </c>
      <c r="D18" s="2">
        <f>B5*G5</f>
        <v>28000</v>
      </c>
    </row>
    <row r="19" spans="1:4" x14ac:dyDescent="0.25">
      <c r="A19" s="1" t="s">
        <v>8</v>
      </c>
      <c r="B19">
        <v>900</v>
      </c>
      <c r="C19" s="2">
        <f t="shared" ref="C19:C22" si="0">B6*F6</f>
        <v>26100</v>
      </c>
      <c r="D19" s="2">
        <f t="shared" ref="D19:D22" si="1">B6*G6</f>
        <v>29700</v>
      </c>
    </row>
    <row r="20" spans="1:4" x14ac:dyDescent="0.25">
      <c r="A20" s="1" t="s">
        <v>9</v>
      </c>
      <c r="B20">
        <v>500</v>
      </c>
      <c r="C20" s="2">
        <f t="shared" si="0"/>
        <v>10000</v>
      </c>
      <c r="D20" s="2">
        <f t="shared" si="1"/>
        <v>10500</v>
      </c>
    </row>
    <row r="21" spans="1:4" x14ac:dyDescent="0.25">
      <c r="A21" s="1" t="s">
        <v>10</v>
      </c>
      <c r="B21">
        <v>600</v>
      </c>
      <c r="C21" s="2">
        <f t="shared" si="0"/>
        <v>12600</v>
      </c>
      <c r="D21" s="2">
        <f t="shared" si="1"/>
        <v>15000</v>
      </c>
    </row>
    <row r="22" spans="1:4" x14ac:dyDescent="0.25">
      <c r="A22" s="1" t="s">
        <v>11</v>
      </c>
      <c r="B22">
        <v>700</v>
      </c>
      <c r="C22" s="2">
        <f t="shared" si="0"/>
        <v>21000</v>
      </c>
      <c r="D22" s="2">
        <f t="shared" si="1"/>
        <v>22400</v>
      </c>
    </row>
    <row r="23" spans="1:4" x14ac:dyDescent="0.25">
      <c r="A23" s="5" t="s">
        <v>12</v>
      </c>
      <c r="C23" s="2">
        <f>SUM(C18:C22)</f>
        <v>99700</v>
      </c>
      <c r="D23" s="2">
        <f>SUM(D18:D22)</f>
        <v>105600</v>
      </c>
    </row>
    <row r="27" spans="1:4" x14ac:dyDescent="0.25">
      <c r="A27" s="5" t="s">
        <v>13</v>
      </c>
      <c r="D27" s="4">
        <f>C23</f>
        <v>99700</v>
      </c>
    </row>
    <row r="32" spans="1:4" x14ac:dyDescent="0.25">
      <c r="A32" t="s">
        <v>23</v>
      </c>
    </row>
    <row r="34" spans="1:5" x14ac:dyDescent="0.25">
      <c r="A34" t="s">
        <v>14</v>
      </c>
      <c r="B34" t="s">
        <v>15</v>
      </c>
      <c r="C34" t="s">
        <v>16</v>
      </c>
      <c r="D34" t="s">
        <v>17</v>
      </c>
      <c r="E34" t="s">
        <v>18</v>
      </c>
    </row>
    <row r="35" spans="1:5" x14ac:dyDescent="0.25">
      <c r="A35">
        <v>1</v>
      </c>
      <c r="B35">
        <v>1</v>
      </c>
      <c r="C35" t="s">
        <v>20</v>
      </c>
      <c r="D35" s="3">
        <f>D23-C23</f>
        <v>5900</v>
      </c>
    </row>
    <row r="36" spans="1:5" x14ac:dyDescent="0.25">
      <c r="C36" t="s">
        <v>19</v>
      </c>
      <c r="E36" s="3">
        <f>D23-C23</f>
        <v>5900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Simon</cp:lastModifiedBy>
  <dcterms:created xsi:type="dcterms:W3CDTF">2019-04-23T03:26:02Z</dcterms:created>
  <dcterms:modified xsi:type="dcterms:W3CDTF">2019-04-23T04:23:04Z</dcterms:modified>
</cp:coreProperties>
</file>